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<sst xmlns="http://schemas.openxmlformats.org/spreadsheetml/2006/main" count="432" uniqueCount="127">
  <si>
    <t>编号</t>
  </si>
  <si>
    <t>学期</t>
  </si>
  <si>
    <t>学生学号</t>
  </si>
  <si>
    <t>学生姓名</t>
  </si>
  <si>
    <t>申请类型</t>
  </si>
  <si>
    <t>原学院</t>
  </si>
  <si>
    <t>原专业</t>
  </si>
  <si>
    <t>原年级</t>
  </si>
  <si>
    <t>申请转入学院</t>
  </si>
  <si>
    <t>申请转入专业</t>
  </si>
  <si>
    <t>申请转入年级</t>
  </si>
  <si>
    <t>申请状态</t>
  </si>
  <si>
    <t>笔试成绩</t>
  </si>
  <si>
    <t>面试成绩</t>
  </si>
  <si>
    <t>综合成绩</t>
  </si>
  <si>
    <t>综合排名</t>
  </si>
  <si>
    <t>备注</t>
  </si>
  <si>
    <t>20211</t>
  </si>
  <si>
    <t>2020180508</t>
  </si>
  <si>
    <t>傅玉涵</t>
  </si>
  <si>
    <t>20211统一转专业</t>
  </si>
  <si>
    <t>工学院</t>
  </si>
  <si>
    <t>工程造价</t>
  </si>
  <si>
    <t>2020</t>
  </si>
  <si>
    <t>计算机科学学院</t>
  </si>
  <si>
    <t>计算机类-普通转专业</t>
  </si>
  <si>
    <t>学院考核</t>
  </si>
  <si>
    <t>2020180804</t>
  </si>
  <si>
    <t>龚涛</t>
  </si>
  <si>
    <t>工业设计</t>
  </si>
  <si>
    <t>2020180339</t>
  </si>
  <si>
    <t>王喜文</t>
  </si>
  <si>
    <t>安全工程</t>
  </si>
  <si>
    <t>2020190631</t>
  </si>
  <si>
    <t>刘永杰</t>
  </si>
  <si>
    <t>商学院</t>
  </si>
  <si>
    <t>审计学</t>
  </si>
  <si>
    <t>2020110622</t>
  </si>
  <si>
    <t>黄钰淇</t>
  </si>
  <si>
    <t>教育技术学</t>
  </si>
  <si>
    <t>2020190434</t>
  </si>
  <si>
    <t>王榄</t>
  </si>
  <si>
    <t>工业工程</t>
  </si>
  <si>
    <t>2020090428</t>
  </si>
  <si>
    <t>吕沛晨</t>
  </si>
  <si>
    <t>生命科学学院</t>
  </si>
  <si>
    <t>生物科学类</t>
  </si>
  <si>
    <t>2020190464</t>
  </si>
  <si>
    <t>郑亮</t>
  </si>
  <si>
    <t>2020090746</t>
  </si>
  <si>
    <t>吴家宇</t>
  </si>
  <si>
    <t>食品质量与安全</t>
  </si>
  <si>
    <t>2020180809</t>
  </si>
  <si>
    <t>李文</t>
  </si>
  <si>
    <t>李俊霖</t>
  </si>
  <si>
    <r>
      <t>20211</t>
    </r>
    <r>
      <rPr>
        <sz val="10"/>
        <rFont val="宋体"/>
        <family val="0"/>
      </rPr>
      <t>统一转专业</t>
    </r>
  </si>
  <si>
    <t>物理与电子工程学院</t>
  </si>
  <si>
    <t>电子信息类</t>
  </si>
  <si>
    <t>错过网上申请，由于自身转专业的意愿比较强烈，自行前往面试。</t>
  </si>
  <si>
    <t>2020180256</t>
  </si>
  <si>
    <t>叶一达</t>
  </si>
  <si>
    <t>电气工程及其自动化</t>
  </si>
  <si>
    <t>2020110662</t>
  </si>
  <si>
    <t>王生</t>
  </si>
  <si>
    <t>2020180714</t>
  </si>
  <si>
    <t>强海鹏</t>
  </si>
  <si>
    <t>2020080920</t>
  </si>
  <si>
    <t>余灵馨</t>
  </si>
  <si>
    <t>化学与材料科学学院</t>
  </si>
  <si>
    <t>环境工程</t>
  </si>
  <si>
    <t>2020070909</t>
  </si>
  <si>
    <t>邓会泉</t>
  </si>
  <si>
    <t>2020070746</t>
  </si>
  <si>
    <t>夏浩燃</t>
  </si>
  <si>
    <t>2020180430</t>
  </si>
  <si>
    <t>申行</t>
  </si>
  <si>
    <t>2020190452</t>
  </si>
  <si>
    <t>袁杰</t>
  </si>
  <si>
    <t>2020120755</t>
  </si>
  <si>
    <t>余欣阳</t>
  </si>
  <si>
    <t>经济与管理学院</t>
  </si>
  <si>
    <t>公共事业管理</t>
  </si>
  <si>
    <t>2020090602</t>
  </si>
  <si>
    <t>陈昊</t>
  </si>
  <si>
    <t>2020180232</t>
  </si>
  <si>
    <t>唐先赐</t>
  </si>
  <si>
    <t>2020040615</t>
  </si>
  <si>
    <t>雷航</t>
  </si>
  <si>
    <t>历史文化与旅游学院</t>
  </si>
  <si>
    <t>旅游管理</t>
  </si>
  <si>
    <t>2020180129</t>
  </si>
  <si>
    <t>庞龙祥</t>
  </si>
  <si>
    <t>2020180343</t>
  </si>
  <si>
    <t>谢代骏</t>
  </si>
  <si>
    <t>2020070905</t>
  </si>
  <si>
    <t>陈双</t>
  </si>
  <si>
    <t>2020190528</t>
  </si>
  <si>
    <t>马涛</t>
  </si>
  <si>
    <t>市场营销</t>
  </si>
  <si>
    <t>2020080919</t>
  </si>
  <si>
    <t>殷语擎</t>
  </si>
  <si>
    <t>2020090724</t>
  </si>
  <si>
    <t>李云鹏</t>
  </si>
  <si>
    <t>2020070711</t>
  </si>
  <si>
    <t>何宇航</t>
  </si>
  <si>
    <t>2020100354</t>
  </si>
  <si>
    <t>张鑫玲</t>
  </si>
  <si>
    <t>地理与资源科学学院</t>
  </si>
  <si>
    <t>地理科学类</t>
  </si>
  <si>
    <t>2019110147</t>
  </si>
  <si>
    <t>徐山力</t>
  </si>
  <si>
    <t>计算机类</t>
  </si>
  <si>
    <t>2019</t>
  </si>
  <si>
    <t>教育技术学-普通转专业</t>
  </si>
  <si>
    <t>2020190431</t>
  </si>
  <si>
    <t>唐希</t>
  </si>
  <si>
    <t>2020070936</t>
  </si>
  <si>
    <t>彭靖茗</t>
  </si>
  <si>
    <t>2020110685</t>
  </si>
  <si>
    <t>张维</t>
  </si>
  <si>
    <t>2020070727</t>
  </si>
  <si>
    <t>刘家圆</t>
  </si>
  <si>
    <t>2020120340</t>
  </si>
  <si>
    <t>杨佳怡</t>
  </si>
  <si>
    <t>国际经济与贸易</t>
  </si>
  <si>
    <t>2020190427</t>
  </si>
  <si>
    <t>彭圳豪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</si>
</sst>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0" fillId="33" borderId="9" xfId="0" applyFill="1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Border="1" applyAlignment="1">
      <alignment vertical="center"/>
    </xf>
    <xf numFmtId="0" fontId="0" fillId="33" borderId="9" xfId="0" applyFill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39"/>
  <sheetViews>
    <sheetView tabSelected="1" workbookViewId="0" topLeftCell="B1">
      <selection activeCell="H18" sqref="H18"/>
    </sheetView>
  </sheetViews>
  <sheetFormatPr defaultColWidth="9.140625" defaultRowHeight="12.75"/>
  <cols>
    <col min="1" max="1" width="6.57421875" style="0" hidden="1" customWidth="1"/>
    <col min="2" max="2" width="8.28125" style="0" customWidth="1"/>
    <col min="3" max="3" width="11.7109375" style="0" customWidth="1"/>
    <col min="4" max="4" width="8.8515625" style="0" customWidth="1"/>
    <col min="5" max="5" width="19.7109375" style="0" customWidth="1"/>
    <col min="6" max="6" width="22.421875" style="0" customWidth="1"/>
    <col min="7" max="7" width="19.7109375" style="0" customWidth="1"/>
    <col min="8" max="8" width="10.28125" style="0" customWidth="1"/>
    <col min="9" max="9" width="17.140625" style="0" customWidth="1"/>
    <col min="10" max="10" width="22.421875" style="0" customWidth="1"/>
    <col min="11" max="12" width="14.421875" style="0" customWidth="1"/>
    <col min="13" max="13" width="9.8515625" style="0" customWidth="1"/>
    <col min="14" max="14" width="10.28125" style="0" customWidth="1"/>
    <col min="15" max="15" width="11.00390625" style="0" customWidth="1"/>
    <col min="16" max="16" width="10.57421875" style="0" customWidth="1"/>
    <col min="17" max="17" width="32.8515625" style="0" customWidth="1"/>
  </cols>
  <sheetData>
    <row r="1" spans="1:17" ht="21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ht="12.75">
      <c r="A2" s="4">
        <v>14015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23</v>
      </c>
      <c r="L2" s="5" t="s">
        <v>26</v>
      </c>
      <c r="M2" s="11">
        <v>98</v>
      </c>
      <c r="N2" s="12">
        <v>85</v>
      </c>
      <c r="O2" s="11">
        <f aca="true" t="shared" si="0" ref="O2:O39">SUM(M2*0.8+N2*0.2)</f>
        <v>95.4</v>
      </c>
      <c r="P2" s="11">
        <f>RANK(O2,$O$2:$O$39)</f>
        <v>1</v>
      </c>
      <c r="Q2" s="11"/>
    </row>
    <row r="3" spans="1:17" ht="12.75">
      <c r="A3" s="4">
        <v>14820</v>
      </c>
      <c r="B3" s="5" t="s">
        <v>17</v>
      </c>
      <c r="C3" s="5" t="s">
        <v>27</v>
      </c>
      <c r="D3" s="5" t="s">
        <v>28</v>
      </c>
      <c r="E3" s="5" t="s">
        <v>20</v>
      </c>
      <c r="F3" s="5" t="s">
        <v>21</v>
      </c>
      <c r="G3" s="5" t="s">
        <v>29</v>
      </c>
      <c r="H3" s="5" t="s">
        <v>23</v>
      </c>
      <c r="I3" s="5" t="s">
        <v>24</v>
      </c>
      <c r="J3" s="5" t="s">
        <v>25</v>
      </c>
      <c r="K3" s="5" t="s">
        <v>23</v>
      </c>
      <c r="L3" s="5" t="s">
        <v>26</v>
      </c>
      <c r="M3" s="11">
        <v>99</v>
      </c>
      <c r="N3" s="11">
        <v>80</v>
      </c>
      <c r="O3" s="11">
        <f t="shared" si="0"/>
        <v>95.2</v>
      </c>
      <c r="P3" s="11">
        <f>RANK(O3,$O$2:$O$39)</f>
        <v>2</v>
      </c>
      <c r="Q3" s="11"/>
    </row>
    <row r="4" spans="1:17" ht="12.75">
      <c r="A4" s="4">
        <v>14879</v>
      </c>
      <c r="B4" s="5" t="s">
        <v>17</v>
      </c>
      <c r="C4" s="5" t="s">
        <v>30</v>
      </c>
      <c r="D4" s="5" t="s">
        <v>31</v>
      </c>
      <c r="E4" s="5" t="s">
        <v>20</v>
      </c>
      <c r="F4" s="5" t="s">
        <v>21</v>
      </c>
      <c r="G4" s="5" t="s">
        <v>32</v>
      </c>
      <c r="H4" s="5" t="s">
        <v>23</v>
      </c>
      <c r="I4" s="5" t="s">
        <v>24</v>
      </c>
      <c r="J4" s="5" t="s">
        <v>25</v>
      </c>
      <c r="K4" s="5" t="s">
        <v>23</v>
      </c>
      <c r="L4" s="5" t="s">
        <v>26</v>
      </c>
      <c r="M4" s="11">
        <v>98</v>
      </c>
      <c r="N4" s="11">
        <v>81.5</v>
      </c>
      <c r="O4" s="11">
        <f t="shared" si="0"/>
        <v>94.7</v>
      </c>
      <c r="P4" s="11">
        <f>RANK(O4,$O$2:$O$39)</f>
        <v>3</v>
      </c>
      <c r="Q4" s="11"/>
    </row>
    <row r="5" spans="1:17" ht="12.75">
      <c r="A5" s="4">
        <v>15017</v>
      </c>
      <c r="B5" s="5" t="s">
        <v>17</v>
      </c>
      <c r="C5" s="5" t="s">
        <v>33</v>
      </c>
      <c r="D5" s="5" t="s">
        <v>34</v>
      </c>
      <c r="E5" s="5" t="s">
        <v>20</v>
      </c>
      <c r="F5" s="5" t="s">
        <v>35</v>
      </c>
      <c r="G5" s="5" t="s">
        <v>36</v>
      </c>
      <c r="H5" s="5" t="s">
        <v>23</v>
      </c>
      <c r="I5" s="5" t="s">
        <v>24</v>
      </c>
      <c r="J5" s="5" t="s">
        <v>25</v>
      </c>
      <c r="K5" s="5" t="s">
        <v>23</v>
      </c>
      <c r="L5" s="5" t="s">
        <v>26</v>
      </c>
      <c r="M5" s="11">
        <v>96</v>
      </c>
      <c r="N5" s="11">
        <v>86.5</v>
      </c>
      <c r="O5" s="11">
        <f t="shared" si="0"/>
        <v>94.10000000000001</v>
      </c>
      <c r="P5" s="11">
        <f>RANK(O5,$O$2:$O$39)</f>
        <v>4</v>
      </c>
      <c r="Q5" s="11"/>
    </row>
    <row r="6" spans="1:17" ht="12.75">
      <c r="A6" s="4">
        <v>15416</v>
      </c>
      <c r="B6" s="5" t="s">
        <v>17</v>
      </c>
      <c r="C6" s="5" t="s">
        <v>37</v>
      </c>
      <c r="D6" s="5" t="s">
        <v>38</v>
      </c>
      <c r="E6" s="5" t="s">
        <v>20</v>
      </c>
      <c r="F6" s="5" t="s">
        <v>24</v>
      </c>
      <c r="G6" s="5" t="s">
        <v>39</v>
      </c>
      <c r="H6" s="5" t="s">
        <v>23</v>
      </c>
      <c r="I6" s="5" t="s">
        <v>24</v>
      </c>
      <c r="J6" s="5" t="s">
        <v>25</v>
      </c>
      <c r="K6" s="5" t="s">
        <v>23</v>
      </c>
      <c r="L6" s="5" t="s">
        <v>26</v>
      </c>
      <c r="M6" s="11">
        <v>94</v>
      </c>
      <c r="N6" s="11">
        <v>90</v>
      </c>
      <c r="O6" s="11">
        <f t="shared" si="0"/>
        <v>93.2</v>
      </c>
      <c r="P6" s="11">
        <f>RANK(O6,$O$2:$O$39)</f>
        <v>5</v>
      </c>
      <c r="Q6" s="11"/>
    </row>
    <row r="7" spans="1:17" ht="12.75">
      <c r="A7" s="4">
        <v>13980</v>
      </c>
      <c r="B7" s="5" t="s">
        <v>17</v>
      </c>
      <c r="C7" s="5" t="s">
        <v>40</v>
      </c>
      <c r="D7" s="5" t="s">
        <v>41</v>
      </c>
      <c r="E7" s="5" t="s">
        <v>20</v>
      </c>
      <c r="F7" s="5" t="s">
        <v>35</v>
      </c>
      <c r="G7" s="5" t="s">
        <v>42</v>
      </c>
      <c r="H7" s="5" t="s">
        <v>23</v>
      </c>
      <c r="I7" s="5" t="s">
        <v>24</v>
      </c>
      <c r="J7" s="5" t="s">
        <v>25</v>
      </c>
      <c r="K7" s="5" t="s">
        <v>23</v>
      </c>
      <c r="L7" s="5" t="s">
        <v>26</v>
      </c>
      <c r="M7" s="11">
        <v>94</v>
      </c>
      <c r="N7" s="11">
        <v>85</v>
      </c>
      <c r="O7" s="11">
        <f t="shared" si="0"/>
        <v>92.2</v>
      </c>
      <c r="P7" s="11">
        <f>RANK(O7,$O$2:$O$39)</f>
        <v>6</v>
      </c>
      <c r="Q7" s="11"/>
    </row>
    <row r="8" spans="1:17" ht="12.75">
      <c r="A8" s="4">
        <v>15525</v>
      </c>
      <c r="B8" s="5" t="s">
        <v>17</v>
      </c>
      <c r="C8" s="5" t="s">
        <v>43</v>
      </c>
      <c r="D8" s="5" t="s">
        <v>44</v>
      </c>
      <c r="E8" s="5" t="s">
        <v>20</v>
      </c>
      <c r="F8" s="5" t="s">
        <v>45</v>
      </c>
      <c r="G8" s="5" t="s">
        <v>46</v>
      </c>
      <c r="H8" s="5" t="s">
        <v>23</v>
      </c>
      <c r="I8" s="5" t="s">
        <v>24</v>
      </c>
      <c r="J8" s="5" t="s">
        <v>25</v>
      </c>
      <c r="K8" s="5" t="s">
        <v>23</v>
      </c>
      <c r="L8" s="5" t="s">
        <v>26</v>
      </c>
      <c r="M8" s="11">
        <v>92</v>
      </c>
      <c r="N8" s="11">
        <v>91</v>
      </c>
      <c r="O8" s="11">
        <f t="shared" si="0"/>
        <v>91.80000000000001</v>
      </c>
      <c r="P8" s="11">
        <f>RANK(O8,$O$2:$O$39)</f>
        <v>7</v>
      </c>
      <c r="Q8" s="11"/>
    </row>
    <row r="9" spans="1:17" ht="12.75">
      <c r="A9" s="4">
        <v>15596</v>
      </c>
      <c r="B9" s="5" t="s">
        <v>17</v>
      </c>
      <c r="C9" s="5" t="s">
        <v>47</v>
      </c>
      <c r="D9" s="5" t="s">
        <v>48</v>
      </c>
      <c r="E9" s="5" t="s">
        <v>20</v>
      </c>
      <c r="F9" s="5" t="s">
        <v>35</v>
      </c>
      <c r="G9" s="5" t="s">
        <v>42</v>
      </c>
      <c r="H9" s="5" t="s">
        <v>23</v>
      </c>
      <c r="I9" s="5" t="s">
        <v>24</v>
      </c>
      <c r="J9" s="5" t="s">
        <v>25</v>
      </c>
      <c r="K9" s="5" t="s">
        <v>23</v>
      </c>
      <c r="L9" s="5" t="s">
        <v>26</v>
      </c>
      <c r="M9" s="11">
        <v>94</v>
      </c>
      <c r="N9" s="11">
        <v>83</v>
      </c>
      <c r="O9" s="11">
        <f t="shared" si="0"/>
        <v>91.80000000000001</v>
      </c>
      <c r="P9" s="11">
        <f>RANK(O9,$O$2:$O$39)</f>
        <v>7</v>
      </c>
      <c r="Q9" s="11"/>
    </row>
    <row r="10" spans="1:17" ht="12.75">
      <c r="A10" s="4">
        <v>14298</v>
      </c>
      <c r="B10" s="5" t="s">
        <v>17</v>
      </c>
      <c r="C10" s="5" t="s">
        <v>49</v>
      </c>
      <c r="D10" s="5" t="s">
        <v>50</v>
      </c>
      <c r="E10" s="5" t="s">
        <v>20</v>
      </c>
      <c r="F10" s="5" t="s">
        <v>45</v>
      </c>
      <c r="G10" s="5" t="s">
        <v>51</v>
      </c>
      <c r="H10" s="5" t="s">
        <v>23</v>
      </c>
      <c r="I10" s="5" t="s">
        <v>24</v>
      </c>
      <c r="J10" s="5" t="s">
        <v>25</v>
      </c>
      <c r="K10" s="5" t="s">
        <v>23</v>
      </c>
      <c r="L10" s="5" t="s">
        <v>26</v>
      </c>
      <c r="M10" s="11">
        <v>92</v>
      </c>
      <c r="N10" s="11">
        <v>89.5</v>
      </c>
      <c r="O10" s="11">
        <f t="shared" si="0"/>
        <v>91.50000000000001</v>
      </c>
      <c r="P10" s="11">
        <f>RANK(O10,$O$2:$O$39)</f>
        <v>9</v>
      </c>
      <c r="Q10" s="11"/>
    </row>
    <row r="11" spans="1:17" ht="12.75">
      <c r="A11" s="4">
        <v>14880</v>
      </c>
      <c r="B11" s="5" t="s">
        <v>17</v>
      </c>
      <c r="C11" s="5" t="s">
        <v>52</v>
      </c>
      <c r="D11" s="5" t="s">
        <v>53</v>
      </c>
      <c r="E11" s="5" t="s">
        <v>20</v>
      </c>
      <c r="F11" s="5" t="s">
        <v>21</v>
      </c>
      <c r="G11" s="5" t="s">
        <v>29</v>
      </c>
      <c r="H11" s="5" t="s">
        <v>23</v>
      </c>
      <c r="I11" s="5" t="s">
        <v>24</v>
      </c>
      <c r="J11" s="5" t="s">
        <v>25</v>
      </c>
      <c r="K11" s="5" t="s">
        <v>23</v>
      </c>
      <c r="L11" s="5" t="s">
        <v>26</v>
      </c>
      <c r="M11" s="11">
        <v>93</v>
      </c>
      <c r="N11" s="11">
        <v>84</v>
      </c>
      <c r="O11" s="11">
        <f t="shared" si="0"/>
        <v>91.2</v>
      </c>
      <c r="P11" s="11">
        <f>RANK(O11,$O$2:$O$39)</f>
        <v>10</v>
      </c>
      <c r="Q11" s="11"/>
    </row>
    <row r="12" spans="1:17" ht="21" customHeight="1">
      <c r="A12" s="4"/>
      <c r="B12" s="6">
        <v>20211</v>
      </c>
      <c r="C12" s="6">
        <v>2019070919</v>
      </c>
      <c r="D12" s="7" t="s">
        <v>54</v>
      </c>
      <c r="E12" s="8" t="s">
        <v>55</v>
      </c>
      <c r="F12" s="6" t="s">
        <v>56</v>
      </c>
      <c r="G12" s="7" t="s">
        <v>57</v>
      </c>
      <c r="H12" s="6">
        <v>2019</v>
      </c>
      <c r="I12" s="6" t="s">
        <v>24</v>
      </c>
      <c r="J12" s="6" t="s">
        <v>25</v>
      </c>
      <c r="K12" s="6">
        <v>2020</v>
      </c>
      <c r="L12" s="13" t="s">
        <v>26</v>
      </c>
      <c r="M12" s="6">
        <v>92</v>
      </c>
      <c r="N12" s="6">
        <v>87</v>
      </c>
      <c r="O12" s="6">
        <f t="shared" si="0"/>
        <v>91.00000000000001</v>
      </c>
      <c r="P12" s="6">
        <f>RANK(O12,$O$2:$O$39)</f>
        <v>11</v>
      </c>
      <c r="Q12" s="15" t="s">
        <v>58</v>
      </c>
    </row>
    <row r="13" spans="1:17" ht="12.75">
      <c r="A13" s="4">
        <v>13875</v>
      </c>
      <c r="B13" s="5" t="s">
        <v>17</v>
      </c>
      <c r="C13" s="5" t="s">
        <v>59</v>
      </c>
      <c r="D13" s="5" t="s">
        <v>60</v>
      </c>
      <c r="E13" s="5" t="s">
        <v>20</v>
      </c>
      <c r="F13" s="5" t="s">
        <v>21</v>
      </c>
      <c r="G13" s="5" t="s">
        <v>61</v>
      </c>
      <c r="H13" s="5" t="s">
        <v>23</v>
      </c>
      <c r="I13" s="5" t="s">
        <v>24</v>
      </c>
      <c r="J13" s="5" t="s">
        <v>25</v>
      </c>
      <c r="K13" s="5" t="s">
        <v>23</v>
      </c>
      <c r="L13" s="5" t="s">
        <v>26</v>
      </c>
      <c r="M13" s="11">
        <v>92</v>
      </c>
      <c r="N13" s="11">
        <v>85.5</v>
      </c>
      <c r="O13" s="11">
        <f t="shared" si="0"/>
        <v>90.70000000000002</v>
      </c>
      <c r="P13" s="11">
        <f>RANK(O13,$O$2:$O$39)</f>
        <v>12</v>
      </c>
      <c r="Q13" s="11"/>
    </row>
    <row r="14" spans="1:17" ht="12.75">
      <c r="A14" s="4">
        <v>13949</v>
      </c>
      <c r="B14" s="5" t="s">
        <v>17</v>
      </c>
      <c r="C14" s="5" t="s">
        <v>62</v>
      </c>
      <c r="D14" s="5" t="s">
        <v>63</v>
      </c>
      <c r="E14" s="5" t="s">
        <v>20</v>
      </c>
      <c r="F14" s="5" t="s">
        <v>24</v>
      </c>
      <c r="G14" s="5" t="s">
        <v>39</v>
      </c>
      <c r="H14" s="5" t="s">
        <v>23</v>
      </c>
      <c r="I14" s="5" t="s">
        <v>24</v>
      </c>
      <c r="J14" s="5" t="s">
        <v>25</v>
      </c>
      <c r="K14" s="5" t="s">
        <v>23</v>
      </c>
      <c r="L14" s="5" t="s">
        <v>26</v>
      </c>
      <c r="M14" s="11">
        <v>92</v>
      </c>
      <c r="N14" s="11">
        <v>81</v>
      </c>
      <c r="O14" s="11">
        <f t="shared" si="0"/>
        <v>89.80000000000001</v>
      </c>
      <c r="P14" s="11">
        <f>RANK(O14,$O$2:$O$39)</f>
        <v>13</v>
      </c>
      <c r="Q14" s="11"/>
    </row>
    <row r="15" spans="1:17" ht="12.75">
      <c r="A15" s="4">
        <v>14780</v>
      </c>
      <c r="B15" s="5" t="s">
        <v>17</v>
      </c>
      <c r="C15" s="5" t="s">
        <v>64</v>
      </c>
      <c r="D15" s="5" t="s">
        <v>65</v>
      </c>
      <c r="E15" s="5" t="s">
        <v>20</v>
      </c>
      <c r="F15" s="5" t="s">
        <v>21</v>
      </c>
      <c r="G15" s="5" t="s">
        <v>29</v>
      </c>
      <c r="H15" s="5" t="s">
        <v>23</v>
      </c>
      <c r="I15" s="5" t="s">
        <v>24</v>
      </c>
      <c r="J15" s="5" t="s">
        <v>25</v>
      </c>
      <c r="K15" s="5" t="s">
        <v>23</v>
      </c>
      <c r="L15" s="5" t="s">
        <v>26</v>
      </c>
      <c r="M15" s="11">
        <v>90</v>
      </c>
      <c r="N15" s="11">
        <v>86.5</v>
      </c>
      <c r="O15" s="11">
        <f t="shared" si="0"/>
        <v>89.3</v>
      </c>
      <c r="P15" s="11">
        <f>RANK(O15,$O$2:$O$39)</f>
        <v>14</v>
      </c>
      <c r="Q15" s="11"/>
    </row>
    <row r="16" spans="1:17" ht="12.75">
      <c r="A16" s="4">
        <v>15610</v>
      </c>
      <c r="B16" s="5" t="s">
        <v>17</v>
      </c>
      <c r="C16" s="5" t="s">
        <v>66</v>
      </c>
      <c r="D16" s="5" t="s">
        <v>67</v>
      </c>
      <c r="E16" s="5" t="s">
        <v>20</v>
      </c>
      <c r="F16" s="5" t="s">
        <v>68</v>
      </c>
      <c r="G16" s="5" t="s">
        <v>69</v>
      </c>
      <c r="H16" s="5" t="s">
        <v>23</v>
      </c>
      <c r="I16" s="5" t="s">
        <v>24</v>
      </c>
      <c r="J16" s="5" t="s">
        <v>25</v>
      </c>
      <c r="K16" s="5" t="s">
        <v>23</v>
      </c>
      <c r="L16" s="5" t="s">
        <v>26</v>
      </c>
      <c r="M16" s="11">
        <v>88</v>
      </c>
      <c r="N16" s="11">
        <v>90</v>
      </c>
      <c r="O16" s="11">
        <f t="shared" si="0"/>
        <v>88.4</v>
      </c>
      <c r="P16" s="11">
        <f>RANK(O16,$O$2:$O$39)</f>
        <v>15</v>
      </c>
      <c r="Q16" s="11"/>
    </row>
    <row r="17" spans="1:17" ht="12.75">
      <c r="A17" s="4">
        <v>14373</v>
      </c>
      <c r="B17" s="5" t="s">
        <v>17</v>
      </c>
      <c r="C17" s="5" t="s">
        <v>70</v>
      </c>
      <c r="D17" s="5" t="s">
        <v>71</v>
      </c>
      <c r="E17" s="5" t="s">
        <v>20</v>
      </c>
      <c r="F17" s="5" t="s">
        <v>56</v>
      </c>
      <c r="G17" s="5" t="s">
        <v>57</v>
      </c>
      <c r="H17" s="5" t="s">
        <v>23</v>
      </c>
      <c r="I17" s="5" t="s">
        <v>24</v>
      </c>
      <c r="J17" s="5" t="s">
        <v>25</v>
      </c>
      <c r="K17" s="5" t="s">
        <v>23</v>
      </c>
      <c r="L17" s="5" t="s">
        <v>26</v>
      </c>
      <c r="M17" s="11">
        <v>89</v>
      </c>
      <c r="N17" s="11">
        <v>85</v>
      </c>
      <c r="O17" s="11">
        <f t="shared" si="0"/>
        <v>88.2</v>
      </c>
      <c r="P17" s="11">
        <f>RANK(O17,$O$2:$O$39)</f>
        <v>16</v>
      </c>
      <c r="Q17" s="11"/>
    </row>
    <row r="18" spans="1:17" ht="12.75">
      <c r="A18" s="4">
        <v>14706</v>
      </c>
      <c r="B18" s="5" t="s">
        <v>17</v>
      </c>
      <c r="C18" s="5" t="s">
        <v>72</v>
      </c>
      <c r="D18" s="5" t="s">
        <v>73</v>
      </c>
      <c r="E18" s="5" t="s">
        <v>20</v>
      </c>
      <c r="F18" s="5" t="s">
        <v>56</v>
      </c>
      <c r="G18" s="5" t="s">
        <v>57</v>
      </c>
      <c r="H18" s="5" t="s">
        <v>23</v>
      </c>
      <c r="I18" s="5" t="s">
        <v>24</v>
      </c>
      <c r="J18" s="5" t="s">
        <v>25</v>
      </c>
      <c r="K18" s="5" t="s">
        <v>23</v>
      </c>
      <c r="L18" s="5" t="s">
        <v>26</v>
      </c>
      <c r="M18" s="11">
        <v>86</v>
      </c>
      <c r="N18" s="11">
        <v>91</v>
      </c>
      <c r="O18" s="11">
        <f t="shared" si="0"/>
        <v>87</v>
      </c>
      <c r="P18" s="11">
        <f>RANK(O18,$O$2:$O$39)</f>
        <v>17</v>
      </c>
      <c r="Q18" s="11"/>
    </row>
    <row r="19" spans="1:17" ht="12.75">
      <c r="A19" s="4">
        <v>15472</v>
      </c>
      <c r="B19" s="5" t="s">
        <v>17</v>
      </c>
      <c r="C19" s="5" t="s">
        <v>74</v>
      </c>
      <c r="D19" s="5" t="s">
        <v>75</v>
      </c>
      <c r="E19" s="5" t="s">
        <v>20</v>
      </c>
      <c r="F19" s="5" t="s">
        <v>21</v>
      </c>
      <c r="G19" s="5" t="s">
        <v>32</v>
      </c>
      <c r="H19" s="5" t="s">
        <v>23</v>
      </c>
      <c r="I19" s="5" t="s">
        <v>24</v>
      </c>
      <c r="J19" s="5" t="s">
        <v>25</v>
      </c>
      <c r="K19" s="5" t="s">
        <v>23</v>
      </c>
      <c r="L19" s="5" t="s">
        <v>26</v>
      </c>
      <c r="M19" s="11">
        <v>86</v>
      </c>
      <c r="N19" s="11">
        <v>86</v>
      </c>
      <c r="O19" s="11">
        <f t="shared" si="0"/>
        <v>86</v>
      </c>
      <c r="P19" s="11">
        <f>RANK(O19,$O$2:$O$39)</f>
        <v>18</v>
      </c>
      <c r="Q19" s="11"/>
    </row>
    <row r="20" spans="1:17" ht="12.75">
      <c r="A20" s="4">
        <v>15609</v>
      </c>
      <c r="B20" s="5" t="s">
        <v>17</v>
      </c>
      <c r="C20" s="5" t="s">
        <v>76</v>
      </c>
      <c r="D20" s="5" t="s">
        <v>77</v>
      </c>
      <c r="E20" s="5" t="s">
        <v>20</v>
      </c>
      <c r="F20" s="5" t="s">
        <v>35</v>
      </c>
      <c r="G20" s="5" t="s">
        <v>42</v>
      </c>
      <c r="H20" s="5" t="s">
        <v>23</v>
      </c>
      <c r="I20" s="5" t="s">
        <v>24</v>
      </c>
      <c r="J20" s="5" t="s">
        <v>25</v>
      </c>
      <c r="K20" s="5" t="s">
        <v>23</v>
      </c>
      <c r="L20" s="5" t="s">
        <v>26</v>
      </c>
      <c r="M20" s="11">
        <v>84</v>
      </c>
      <c r="N20" s="11">
        <v>83</v>
      </c>
      <c r="O20" s="11">
        <f t="shared" si="0"/>
        <v>83.80000000000001</v>
      </c>
      <c r="P20" s="11">
        <f>RANK(O20,$O$2:$O$39)</f>
        <v>19</v>
      </c>
      <c r="Q20" s="11"/>
    </row>
    <row r="21" spans="1:17" ht="12.75">
      <c r="A21" s="4">
        <v>15020</v>
      </c>
      <c r="B21" s="5" t="s">
        <v>17</v>
      </c>
      <c r="C21" s="5" t="s">
        <v>78</v>
      </c>
      <c r="D21" s="5" t="s">
        <v>79</v>
      </c>
      <c r="E21" s="5" t="s">
        <v>20</v>
      </c>
      <c r="F21" s="5" t="s">
        <v>80</v>
      </c>
      <c r="G21" s="5" t="s">
        <v>81</v>
      </c>
      <c r="H21" s="5" t="s">
        <v>23</v>
      </c>
      <c r="I21" s="5" t="s">
        <v>24</v>
      </c>
      <c r="J21" s="5" t="s">
        <v>25</v>
      </c>
      <c r="K21" s="5" t="s">
        <v>23</v>
      </c>
      <c r="L21" s="5" t="s">
        <v>26</v>
      </c>
      <c r="M21" s="11">
        <v>82</v>
      </c>
      <c r="N21" s="11">
        <v>89</v>
      </c>
      <c r="O21" s="11">
        <f t="shared" si="0"/>
        <v>83.4</v>
      </c>
      <c r="P21" s="11">
        <f>RANK(O21,$O$2:$O$39)</f>
        <v>20</v>
      </c>
      <c r="Q21" s="11"/>
    </row>
    <row r="22" spans="1:17" ht="12.75">
      <c r="A22" s="4">
        <v>14008</v>
      </c>
      <c r="B22" s="5" t="s">
        <v>17</v>
      </c>
      <c r="C22" s="5" t="s">
        <v>82</v>
      </c>
      <c r="D22" s="5" t="s">
        <v>83</v>
      </c>
      <c r="E22" s="5" t="s">
        <v>20</v>
      </c>
      <c r="F22" s="5" t="s">
        <v>45</v>
      </c>
      <c r="G22" s="5" t="s">
        <v>46</v>
      </c>
      <c r="H22" s="5" t="s">
        <v>23</v>
      </c>
      <c r="I22" s="5" t="s">
        <v>24</v>
      </c>
      <c r="J22" s="5" t="s">
        <v>25</v>
      </c>
      <c r="K22" s="5" t="s">
        <v>23</v>
      </c>
      <c r="L22" s="5" t="s">
        <v>26</v>
      </c>
      <c r="M22" s="11">
        <v>78</v>
      </c>
      <c r="N22" s="11">
        <v>87.5</v>
      </c>
      <c r="O22" s="11">
        <f t="shared" si="0"/>
        <v>79.9</v>
      </c>
      <c r="P22" s="11">
        <f>RANK(O22,$O$2:$O$39)</f>
        <v>21</v>
      </c>
      <c r="Q22" s="11"/>
    </row>
    <row r="23" spans="1:17" ht="12.75">
      <c r="A23" s="4">
        <v>16247</v>
      </c>
      <c r="B23" s="5" t="s">
        <v>17</v>
      </c>
      <c r="C23" s="5" t="s">
        <v>84</v>
      </c>
      <c r="D23" s="5" t="s">
        <v>85</v>
      </c>
      <c r="E23" s="5" t="s">
        <v>20</v>
      </c>
      <c r="F23" s="5" t="s">
        <v>21</v>
      </c>
      <c r="G23" s="5" t="s">
        <v>61</v>
      </c>
      <c r="H23" s="5" t="s">
        <v>23</v>
      </c>
      <c r="I23" s="5" t="s">
        <v>24</v>
      </c>
      <c r="J23" s="5" t="s">
        <v>25</v>
      </c>
      <c r="K23" s="5" t="s">
        <v>23</v>
      </c>
      <c r="L23" s="5" t="s">
        <v>26</v>
      </c>
      <c r="M23" s="11">
        <v>78</v>
      </c>
      <c r="N23" s="11">
        <v>84.5</v>
      </c>
      <c r="O23" s="11">
        <f t="shared" si="0"/>
        <v>79.30000000000001</v>
      </c>
      <c r="P23" s="11">
        <f>RANK(O23,$O$2:$O$39)</f>
        <v>22</v>
      </c>
      <c r="Q23" s="11"/>
    </row>
    <row r="24" spans="1:17" ht="12.75">
      <c r="A24" s="4">
        <v>14903</v>
      </c>
      <c r="B24" s="5" t="s">
        <v>17</v>
      </c>
      <c r="C24" s="5" t="s">
        <v>86</v>
      </c>
      <c r="D24" s="5" t="s">
        <v>87</v>
      </c>
      <c r="E24" s="5" t="s">
        <v>20</v>
      </c>
      <c r="F24" s="5" t="s">
        <v>88</v>
      </c>
      <c r="G24" s="5" t="s">
        <v>89</v>
      </c>
      <c r="H24" s="5" t="s">
        <v>23</v>
      </c>
      <c r="I24" s="5" t="s">
        <v>24</v>
      </c>
      <c r="J24" s="5" t="s">
        <v>25</v>
      </c>
      <c r="K24" s="5" t="s">
        <v>23</v>
      </c>
      <c r="L24" s="5" t="s">
        <v>26</v>
      </c>
      <c r="M24" s="11">
        <v>79</v>
      </c>
      <c r="N24" s="11">
        <v>80</v>
      </c>
      <c r="O24" s="11">
        <f t="shared" si="0"/>
        <v>79.2</v>
      </c>
      <c r="P24" s="11">
        <f>RANK(O24,$O$2:$O$39)</f>
        <v>23</v>
      </c>
      <c r="Q24" s="11"/>
    </row>
    <row r="25" spans="1:17" ht="12.75">
      <c r="A25" s="4">
        <v>15132</v>
      </c>
      <c r="B25" s="5" t="s">
        <v>17</v>
      </c>
      <c r="C25" s="5" t="s">
        <v>90</v>
      </c>
      <c r="D25" s="5" t="s">
        <v>91</v>
      </c>
      <c r="E25" s="5" t="s">
        <v>20</v>
      </c>
      <c r="F25" s="5" t="s">
        <v>21</v>
      </c>
      <c r="G25" s="5" t="s">
        <v>61</v>
      </c>
      <c r="H25" s="5" t="s">
        <v>23</v>
      </c>
      <c r="I25" s="5" t="s">
        <v>24</v>
      </c>
      <c r="J25" s="5" t="s">
        <v>25</v>
      </c>
      <c r="K25" s="5" t="s">
        <v>23</v>
      </c>
      <c r="L25" s="5" t="s">
        <v>26</v>
      </c>
      <c r="M25" s="11">
        <v>79</v>
      </c>
      <c r="N25" s="11">
        <v>80</v>
      </c>
      <c r="O25" s="11">
        <f t="shared" si="0"/>
        <v>79.2</v>
      </c>
      <c r="P25" s="11">
        <f>RANK(O25,$O$2:$O$39)</f>
        <v>23</v>
      </c>
      <c r="Q25" s="11"/>
    </row>
    <row r="26" spans="1:17" ht="12.75">
      <c r="A26" s="4">
        <v>14790</v>
      </c>
      <c r="B26" s="5" t="s">
        <v>17</v>
      </c>
      <c r="C26" s="5" t="s">
        <v>92</v>
      </c>
      <c r="D26" s="5" t="s">
        <v>93</v>
      </c>
      <c r="E26" s="5" t="s">
        <v>20</v>
      </c>
      <c r="F26" s="5" t="s">
        <v>21</v>
      </c>
      <c r="G26" s="5" t="s">
        <v>32</v>
      </c>
      <c r="H26" s="5" t="s">
        <v>23</v>
      </c>
      <c r="I26" s="5" t="s">
        <v>24</v>
      </c>
      <c r="J26" s="5" t="s">
        <v>25</v>
      </c>
      <c r="K26" s="5" t="s">
        <v>23</v>
      </c>
      <c r="L26" s="5" t="s">
        <v>26</v>
      </c>
      <c r="M26" s="11">
        <v>76</v>
      </c>
      <c r="N26" s="11">
        <v>83.5</v>
      </c>
      <c r="O26" s="11">
        <f t="shared" si="0"/>
        <v>77.5</v>
      </c>
      <c r="P26" s="11">
        <f>RANK(O26,$O$2:$O$39)</f>
        <v>25</v>
      </c>
      <c r="Q26" s="11"/>
    </row>
    <row r="27" spans="1:17" ht="12.75">
      <c r="A27" s="4">
        <v>15008</v>
      </c>
      <c r="B27" s="5" t="s">
        <v>17</v>
      </c>
      <c r="C27" s="5" t="s">
        <v>94</v>
      </c>
      <c r="D27" s="5" t="s">
        <v>95</v>
      </c>
      <c r="E27" s="5" t="s">
        <v>20</v>
      </c>
      <c r="F27" s="5" t="s">
        <v>56</v>
      </c>
      <c r="G27" s="5" t="s">
        <v>57</v>
      </c>
      <c r="H27" s="5" t="s">
        <v>23</v>
      </c>
      <c r="I27" s="5" t="s">
        <v>24</v>
      </c>
      <c r="J27" s="5" t="s">
        <v>25</v>
      </c>
      <c r="K27" s="5" t="s">
        <v>23</v>
      </c>
      <c r="L27" s="5" t="s">
        <v>26</v>
      </c>
      <c r="M27" s="11">
        <v>74</v>
      </c>
      <c r="N27" s="11">
        <v>90</v>
      </c>
      <c r="O27" s="11">
        <f t="shared" si="0"/>
        <v>77.2</v>
      </c>
      <c r="P27" s="11">
        <f>RANK(O27,$O$2:$O$39)</f>
        <v>26</v>
      </c>
      <c r="Q27" s="11"/>
    </row>
    <row r="28" spans="1:17" ht="12.75">
      <c r="A28" s="4">
        <v>16355</v>
      </c>
      <c r="B28" s="5" t="s">
        <v>17</v>
      </c>
      <c r="C28" s="5" t="s">
        <v>96</v>
      </c>
      <c r="D28" s="5" t="s">
        <v>97</v>
      </c>
      <c r="E28" s="5" t="s">
        <v>20</v>
      </c>
      <c r="F28" s="5" t="s">
        <v>35</v>
      </c>
      <c r="G28" s="5" t="s">
        <v>98</v>
      </c>
      <c r="H28" s="5" t="s">
        <v>23</v>
      </c>
      <c r="I28" s="5" t="s">
        <v>24</v>
      </c>
      <c r="J28" s="5" t="s">
        <v>25</v>
      </c>
      <c r="K28" s="5" t="s">
        <v>23</v>
      </c>
      <c r="L28" s="5" t="s">
        <v>26</v>
      </c>
      <c r="M28" s="11">
        <v>76</v>
      </c>
      <c r="N28" s="11">
        <v>80.5</v>
      </c>
      <c r="O28" s="11">
        <f t="shared" si="0"/>
        <v>76.9</v>
      </c>
      <c r="P28" s="11">
        <f>RANK(O28,$O$2:$O$39)</f>
        <v>27</v>
      </c>
      <c r="Q28" s="11"/>
    </row>
    <row r="29" spans="1:17" ht="12.75">
      <c r="A29" s="4">
        <v>15354</v>
      </c>
      <c r="B29" s="5" t="s">
        <v>17</v>
      </c>
      <c r="C29" s="5" t="s">
        <v>99</v>
      </c>
      <c r="D29" s="5" t="s">
        <v>100</v>
      </c>
      <c r="E29" s="5" t="s">
        <v>20</v>
      </c>
      <c r="F29" s="5" t="s">
        <v>68</v>
      </c>
      <c r="G29" s="5" t="s">
        <v>69</v>
      </c>
      <c r="H29" s="5" t="s">
        <v>23</v>
      </c>
      <c r="I29" s="5" t="s">
        <v>24</v>
      </c>
      <c r="J29" s="5" t="s">
        <v>25</v>
      </c>
      <c r="K29" s="5" t="s">
        <v>23</v>
      </c>
      <c r="L29" s="5" t="s">
        <v>26</v>
      </c>
      <c r="M29" s="11">
        <v>74</v>
      </c>
      <c r="N29" s="11">
        <v>87.5</v>
      </c>
      <c r="O29" s="11">
        <f t="shared" si="0"/>
        <v>76.7</v>
      </c>
      <c r="P29" s="11">
        <f>RANK(O29,$O$2:$O$39)</f>
        <v>28</v>
      </c>
      <c r="Q29" s="11"/>
    </row>
    <row r="30" spans="1:17" ht="12.75">
      <c r="A30" s="4">
        <v>15573</v>
      </c>
      <c r="B30" s="5" t="s">
        <v>17</v>
      </c>
      <c r="C30" s="5" t="s">
        <v>101</v>
      </c>
      <c r="D30" s="5" t="s">
        <v>102</v>
      </c>
      <c r="E30" s="5" t="s">
        <v>20</v>
      </c>
      <c r="F30" s="5" t="s">
        <v>45</v>
      </c>
      <c r="G30" s="5" t="s">
        <v>51</v>
      </c>
      <c r="H30" s="5" t="s">
        <v>23</v>
      </c>
      <c r="I30" s="5" t="s">
        <v>24</v>
      </c>
      <c r="J30" s="5" t="s">
        <v>25</v>
      </c>
      <c r="K30" s="5" t="s">
        <v>23</v>
      </c>
      <c r="L30" s="5" t="s">
        <v>26</v>
      </c>
      <c r="M30" s="11">
        <v>74</v>
      </c>
      <c r="N30" s="11">
        <v>80</v>
      </c>
      <c r="O30" s="11">
        <f t="shared" si="0"/>
        <v>75.2</v>
      </c>
      <c r="P30" s="11">
        <f>RANK(O30,$O$2:$O$39)</f>
        <v>29</v>
      </c>
      <c r="Q30" s="11"/>
    </row>
    <row r="31" spans="1:17" ht="12.75">
      <c r="A31" s="4">
        <v>14651</v>
      </c>
      <c r="B31" s="5" t="s">
        <v>17</v>
      </c>
      <c r="C31" s="5" t="s">
        <v>103</v>
      </c>
      <c r="D31" s="5" t="s">
        <v>104</v>
      </c>
      <c r="E31" s="5" t="s">
        <v>20</v>
      </c>
      <c r="F31" s="5" t="s">
        <v>56</v>
      </c>
      <c r="G31" s="5" t="s">
        <v>57</v>
      </c>
      <c r="H31" s="5" t="s">
        <v>23</v>
      </c>
      <c r="I31" s="5" t="s">
        <v>24</v>
      </c>
      <c r="J31" s="5" t="s">
        <v>25</v>
      </c>
      <c r="K31" s="5" t="s">
        <v>23</v>
      </c>
      <c r="L31" s="5" t="s">
        <v>26</v>
      </c>
      <c r="M31" s="11">
        <v>70</v>
      </c>
      <c r="N31" s="11">
        <v>93</v>
      </c>
      <c r="O31" s="11">
        <f t="shared" si="0"/>
        <v>74.6</v>
      </c>
      <c r="P31" s="11">
        <f>RANK(O31,$O$2:$O$39)</f>
        <v>30</v>
      </c>
      <c r="Q31" s="11"/>
    </row>
    <row r="32" spans="1:17" ht="12.75">
      <c r="A32" s="4">
        <v>13977</v>
      </c>
      <c r="B32" s="5" t="s">
        <v>17</v>
      </c>
      <c r="C32" s="5" t="s">
        <v>105</v>
      </c>
      <c r="D32" s="5" t="s">
        <v>106</v>
      </c>
      <c r="E32" s="5" t="s">
        <v>20</v>
      </c>
      <c r="F32" s="5" t="s">
        <v>107</v>
      </c>
      <c r="G32" s="5" t="s">
        <v>108</v>
      </c>
      <c r="H32" s="5" t="s">
        <v>23</v>
      </c>
      <c r="I32" s="5" t="s">
        <v>24</v>
      </c>
      <c r="J32" s="5" t="s">
        <v>25</v>
      </c>
      <c r="K32" s="5" t="s">
        <v>23</v>
      </c>
      <c r="L32" s="5" t="s">
        <v>26</v>
      </c>
      <c r="M32" s="11">
        <v>72</v>
      </c>
      <c r="N32" s="11">
        <v>82.5</v>
      </c>
      <c r="O32" s="11">
        <f t="shared" si="0"/>
        <v>74.1</v>
      </c>
      <c r="P32" s="11">
        <f>RANK(O32,$O$2:$O$39)</f>
        <v>31</v>
      </c>
      <c r="Q32" s="11"/>
    </row>
    <row r="33" spans="1:17" ht="12.75">
      <c r="A33" s="4">
        <v>15399</v>
      </c>
      <c r="B33" s="5" t="s">
        <v>17</v>
      </c>
      <c r="C33" s="5" t="s">
        <v>109</v>
      </c>
      <c r="D33" s="5" t="s">
        <v>110</v>
      </c>
      <c r="E33" s="5" t="s">
        <v>20</v>
      </c>
      <c r="F33" s="5" t="s">
        <v>24</v>
      </c>
      <c r="G33" s="5" t="s">
        <v>111</v>
      </c>
      <c r="H33" s="5" t="s">
        <v>112</v>
      </c>
      <c r="I33" s="5" t="s">
        <v>24</v>
      </c>
      <c r="J33" s="5" t="s">
        <v>113</v>
      </c>
      <c r="K33" s="5" t="s">
        <v>23</v>
      </c>
      <c r="L33" s="5" t="s">
        <v>26</v>
      </c>
      <c r="M33" s="11">
        <v>70</v>
      </c>
      <c r="N33" s="11">
        <v>88</v>
      </c>
      <c r="O33" s="11">
        <f t="shared" si="0"/>
        <v>73.6</v>
      </c>
      <c r="P33" s="11">
        <f>RANK(O33,$O$2:$O$39)</f>
        <v>32</v>
      </c>
      <c r="Q33" s="11"/>
    </row>
    <row r="34" spans="1:17" ht="12.75">
      <c r="A34" s="4">
        <v>15153</v>
      </c>
      <c r="B34" s="5" t="s">
        <v>17</v>
      </c>
      <c r="C34" s="5" t="s">
        <v>114</v>
      </c>
      <c r="D34" s="5" t="s">
        <v>115</v>
      </c>
      <c r="E34" s="5" t="s">
        <v>20</v>
      </c>
      <c r="F34" s="5" t="s">
        <v>35</v>
      </c>
      <c r="G34" s="5" t="s">
        <v>42</v>
      </c>
      <c r="H34" s="5" t="s">
        <v>23</v>
      </c>
      <c r="I34" s="5" t="s">
        <v>24</v>
      </c>
      <c r="J34" s="5" t="s">
        <v>25</v>
      </c>
      <c r="K34" s="5" t="s">
        <v>23</v>
      </c>
      <c r="L34" s="5" t="s">
        <v>26</v>
      </c>
      <c r="M34" s="11">
        <v>68</v>
      </c>
      <c r="N34" s="11">
        <v>80.5</v>
      </c>
      <c r="O34" s="11">
        <f t="shared" si="0"/>
        <v>70.5</v>
      </c>
      <c r="P34" s="11">
        <f>RANK(O34,$O$2:$O$39)</f>
        <v>33</v>
      </c>
      <c r="Q34" s="11"/>
    </row>
    <row r="35" spans="1:17" ht="12.75">
      <c r="A35" s="4">
        <v>14958</v>
      </c>
      <c r="B35" s="5" t="s">
        <v>17</v>
      </c>
      <c r="C35" s="5" t="s">
        <v>116</v>
      </c>
      <c r="D35" s="5" t="s">
        <v>117</v>
      </c>
      <c r="E35" s="5" t="s">
        <v>20</v>
      </c>
      <c r="F35" s="5" t="s">
        <v>56</v>
      </c>
      <c r="G35" s="5" t="s">
        <v>57</v>
      </c>
      <c r="H35" s="5" t="s">
        <v>23</v>
      </c>
      <c r="I35" s="5" t="s">
        <v>24</v>
      </c>
      <c r="J35" s="5" t="s">
        <v>25</v>
      </c>
      <c r="K35" s="5" t="s">
        <v>23</v>
      </c>
      <c r="L35" s="5" t="s">
        <v>26</v>
      </c>
      <c r="M35" s="11">
        <v>62</v>
      </c>
      <c r="N35" s="11">
        <v>82</v>
      </c>
      <c r="O35" s="11">
        <f t="shared" si="0"/>
        <v>66</v>
      </c>
      <c r="P35" s="11">
        <f>RANK(O35,$O$2:$O$39)</f>
        <v>34</v>
      </c>
      <c r="Q35" s="11"/>
    </row>
    <row r="36" spans="1:17" ht="12.75">
      <c r="A36" s="4">
        <v>14139</v>
      </c>
      <c r="B36" s="5" t="s">
        <v>17</v>
      </c>
      <c r="C36" s="5" t="s">
        <v>118</v>
      </c>
      <c r="D36" s="5" t="s">
        <v>119</v>
      </c>
      <c r="E36" s="5" t="s">
        <v>20</v>
      </c>
      <c r="F36" s="5" t="s">
        <v>24</v>
      </c>
      <c r="G36" s="5" t="s">
        <v>39</v>
      </c>
      <c r="H36" s="5" t="s">
        <v>23</v>
      </c>
      <c r="I36" s="5" t="s">
        <v>24</v>
      </c>
      <c r="J36" s="5" t="s">
        <v>25</v>
      </c>
      <c r="K36" s="5" t="s">
        <v>23</v>
      </c>
      <c r="L36" s="5" t="s">
        <v>26</v>
      </c>
      <c r="M36" s="11">
        <v>60</v>
      </c>
      <c r="N36" s="11">
        <v>85</v>
      </c>
      <c r="O36" s="11">
        <f t="shared" si="0"/>
        <v>65</v>
      </c>
      <c r="P36" s="11">
        <f>RANK(O36,$O$2:$O$39)</f>
        <v>35</v>
      </c>
      <c r="Q36" s="11"/>
    </row>
    <row r="37" spans="1:17" ht="12.75">
      <c r="A37" s="4">
        <v>16473</v>
      </c>
      <c r="B37" s="5" t="s">
        <v>17</v>
      </c>
      <c r="C37" s="5" t="s">
        <v>120</v>
      </c>
      <c r="D37" s="5" t="s">
        <v>121</v>
      </c>
      <c r="E37" s="5" t="s">
        <v>20</v>
      </c>
      <c r="F37" s="5" t="s">
        <v>56</v>
      </c>
      <c r="G37" s="5" t="s">
        <v>57</v>
      </c>
      <c r="H37" s="5" t="s">
        <v>23</v>
      </c>
      <c r="I37" s="5" t="s">
        <v>24</v>
      </c>
      <c r="J37" s="5" t="s">
        <v>25</v>
      </c>
      <c r="K37" s="5" t="s">
        <v>23</v>
      </c>
      <c r="L37" s="5" t="s">
        <v>26</v>
      </c>
      <c r="M37" s="11">
        <v>62</v>
      </c>
      <c r="N37" s="12">
        <v>68</v>
      </c>
      <c r="O37" s="11">
        <f t="shared" si="0"/>
        <v>63.2</v>
      </c>
      <c r="P37" s="11">
        <f>RANK(O37,$O$2:$O$39)</f>
        <v>36</v>
      </c>
      <c r="Q37" s="11"/>
    </row>
    <row r="38" spans="1:17" s="1" customFormat="1" ht="12.75">
      <c r="A38" s="9">
        <v>15213</v>
      </c>
      <c r="B38" s="10" t="s">
        <v>17</v>
      </c>
      <c r="C38" s="10" t="s">
        <v>122</v>
      </c>
      <c r="D38" s="10" t="s">
        <v>123</v>
      </c>
      <c r="E38" s="10" t="s">
        <v>20</v>
      </c>
      <c r="F38" s="10" t="s">
        <v>80</v>
      </c>
      <c r="G38" s="10" t="s">
        <v>124</v>
      </c>
      <c r="H38" s="10" t="s">
        <v>23</v>
      </c>
      <c r="I38" s="10" t="s">
        <v>24</v>
      </c>
      <c r="J38" s="10" t="s">
        <v>25</v>
      </c>
      <c r="K38" s="10" t="s">
        <v>23</v>
      </c>
      <c r="L38" s="10" t="s">
        <v>26</v>
      </c>
      <c r="M38" s="14">
        <v>56</v>
      </c>
      <c r="N38" s="14">
        <v>85</v>
      </c>
      <c r="O38" s="14">
        <f t="shared" si="0"/>
        <v>61.800000000000004</v>
      </c>
      <c r="P38" s="14">
        <f>RANK(O38,$O$2:$O$39)</f>
        <v>37</v>
      </c>
      <c r="Q38" s="14"/>
    </row>
    <row r="39" spans="1:17" s="1" customFormat="1" ht="12.75">
      <c r="A39" s="9">
        <v>15109</v>
      </c>
      <c r="B39" s="10" t="s">
        <v>17</v>
      </c>
      <c r="C39" s="10" t="s">
        <v>125</v>
      </c>
      <c r="D39" s="10" t="s">
        <v>126</v>
      </c>
      <c r="E39" s="10" t="s">
        <v>20</v>
      </c>
      <c r="F39" s="10" t="s">
        <v>35</v>
      </c>
      <c r="G39" s="10" t="s">
        <v>42</v>
      </c>
      <c r="H39" s="10" t="s">
        <v>23</v>
      </c>
      <c r="I39" s="10" t="s">
        <v>24</v>
      </c>
      <c r="J39" s="10" t="s">
        <v>25</v>
      </c>
      <c r="K39" s="10" t="s">
        <v>23</v>
      </c>
      <c r="L39" s="10" t="s">
        <v>26</v>
      </c>
      <c r="M39" s="14">
        <v>57</v>
      </c>
      <c r="N39" s="14">
        <v>78</v>
      </c>
      <c r="O39" s="14">
        <f t="shared" si="0"/>
        <v>61.2</v>
      </c>
      <c r="P39" s="14">
        <f>RANK(O39,$O$2:$O$39)</f>
        <v>38</v>
      </c>
      <c r="Q39" s="14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郭涛</dc:creator>
  <cp:keywords/>
  <dc:description/>
  <cp:lastModifiedBy>回首掏走位走位。</cp:lastModifiedBy>
  <dcterms:created xsi:type="dcterms:W3CDTF">2020-12-21T01:31:48Z</dcterms:created>
  <dcterms:modified xsi:type="dcterms:W3CDTF">2020-12-21T03:46:07Z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2.2.0</vt:lpwstr>
  </property>
  <property fmtid="{D5CDD505-2E9C-101B-9397-08002B2CF9AE}" pid="5" name="KSOProductBuildV">
    <vt:lpwstr>2052-11.1.0.10132</vt:lpwstr>
  </property>
</Properties>
</file>